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EAA!$A$1:$F$34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E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<sst xmlns="http://schemas.openxmlformats.org/spreadsheetml/2006/main" count="28" uniqueCount="28">
  <si>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</si>
  <si>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</si>
  <si>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</si>
  <si>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</si>
  <si>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</si>
  <si>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</si>
  <si>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</si>
  <si>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</si>
  <si>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</si>
  <si>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</si>
  <si>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</si>
  <si>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</si>
  <si>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</si>
  <si>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</si>
  <si>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</si>
  <si>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</si>
  <si>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</si>
  <si>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</si>
  <si>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</si>
  <si>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</si>
  <si>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</si>
  <si>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</si>
  <si>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</si>
  <si>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</si>
  <si>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</si>
  <si>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Junta Municipal de Agua Potable y Alcantarillado de Acámbaro, Gto.
Estado Analítico del Activo
Del 1 de Enero al 30 de Septiembre de 2025
(Cifras en Pesos)</t>
  </si>
  <si>
    <t xml:space="preserve">Bajo protesta de decir verdad declaramos que los Estados Financieros y sus notas, son razonablemente correctos y son responsabilidad </t>
  </si>
  <si>
    <t xml:space="preserve">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</si>
</sst>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25</xdr:row>
      <xdr:rowOff>9525</xdr:rowOff>
    </xdr:from>
    <xdr:to>
      <xdr:col>0</xdr:col>
      <xdr:colOff>3103353</xdr:colOff>
      <xdr:row>33</xdr:row>
      <xdr:rowOff>142874</xdr:rowOff>
    </xdr:to>
    <xdr:sp macro="" textlink="">
      <xdr:nvSpPr>
        <xdr:cNvPr id="2" name="CuadroTexto 1"/>
        <xdr:cNvSpPr txBox="1"/>
      </xdr:nvSpPr>
      <xdr:spPr>
        <a:xfrm>
          <a:off x="762000" y="110299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504825</xdr:colOff>
      <xdr:row>25</xdr:row>
      <xdr:rowOff>9525</xdr:rowOff>
    </xdr:from>
    <xdr:to>
      <xdr:col>5</xdr:col>
      <xdr:colOff>190499</xdr:colOff>
      <xdr:row>33</xdr:row>
      <xdr:rowOff>73684</xdr:rowOff>
    </xdr:to>
    <xdr:sp macro="" textlink="">
      <xdr:nvSpPr>
        <xdr:cNvPr id="3" name="CuadroTexto 2"/>
        <xdr:cNvSpPr txBox="1"/>
      </xdr:nvSpPr>
      <xdr:spPr>
        <a:xfrm>
          <a:off x="4676775" y="4171950"/>
          <a:ext cx="2571749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N20" sqref="N20"/>
    </sheetView>
  </sheetViews>
  <sheetFormatPr baseColWidth="10" defaultColWidth="12" defaultRowHeight="11.25" x14ac:dyDescent="0.2"/>
  <cols>
    <col min="1" max="1" width="55.83203125" style="1" customWidth="1"/>
    <col min="2" max="2" width="17.1640625" style="1" customWidth="1"/>
    <col min="3" max="3" width="14.5" style="1" customWidth="1"/>
    <col min="4" max="4" width="17.33203125" style="1" customWidth="1"/>
    <col min="5" max="5" width="18.6640625" style="1" customWidth="1"/>
    <col min="6" max="6" width="15.83203125" style="1" customWidth="1"/>
    <col min="7" max="16384" width="12" style="1"/>
  </cols>
  <sheetData>
    <row r="1" spans="1:6" ht="45" customHeight="1" x14ac:dyDescent="0.2">
      <c r="A1" s="11" t="s">
        <v>25</v>
      </c>
      <c r="B1" s="12"/>
      <c r="C1" s="12"/>
      <c r="D1" s="12"/>
      <c r="E1" s="12"/>
      <c r="F1" s="13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159410603.36000001</v>
      </c>
      <c r="C3" s="8">
        <f t="shared" ref="C3:F3" si="0">C4+C12</f>
        <v>291314736.22000003</v>
      </c>
      <c r="D3" s="8">
        <f t="shared" si="0"/>
        <v>281877825.77000004</v>
      </c>
      <c r="E3" s="8">
        <f t="shared" si="0"/>
        <v>168847513.81000003</v>
      </c>
      <c r="F3" s="8">
        <f t="shared" si="0"/>
        <v>9436910.4500000235</v>
      </c>
    </row>
    <row r="4" spans="1:6" x14ac:dyDescent="0.2">
      <c r="A4" s="5" t="s">
        <v>4</v>
      </c>
      <c r="B4" s="8">
        <f>SUM(B5:B11)</f>
        <v>70763600.189999998</v>
      </c>
      <c r="C4" s="8">
        <f>SUM(C5:C11)</f>
        <v>290331361.32000005</v>
      </c>
      <c r="D4" s="8">
        <f>SUM(D5:D11)</f>
        <v>281386138.32000005</v>
      </c>
      <c r="E4" s="8">
        <f>SUM(E5:E11)</f>
        <v>79708823.190000027</v>
      </c>
      <c r="F4" s="8">
        <f>SUM(F5:F11)</f>
        <v>8945223.0000000205</v>
      </c>
    </row>
    <row r="5" spans="1:6" x14ac:dyDescent="0.2">
      <c r="A5" s="6" t="s">
        <v>5</v>
      </c>
      <c r="B5" s="9">
        <v>21988440.199999999</v>
      </c>
      <c r="C5" s="9">
        <v>117356658.01000001</v>
      </c>
      <c r="D5" s="9">
        <v>112414358.97</v>
      </c>
      <c r="E5" s="9">
        <f>B5+C5-D5</f>
        <v>26930739.24000001</v>
      </c>
      <c r="F5" s="9">
        <f t="shared" ref="F5:F11" si="1">E5-B5</f>
        <v>4942299.0400000103</v>
      </c>
    </row>
    <row r="6" spans="1:6" x14ac:dyDescent="0.2">
      <c r="A6" s="6" t="s">
        <v>6</v>
      </c>
      <c r="B6" s="9">
        <v>38388289.899999999</v>
      </c>
      <c r="C6" s="9">
        <v>168605889.41</v>
      </c>
      <c r="D6" s="9">
        <v>166687064.63</v>
      </c>
      <c r="E6" s="9">
        <f t="shared" ref="E6:E11" si="2">B6+C6-D6</f>
        <v>40307114.680000007</v>
      </c>
      <c r="F6" s="9">
        <f t="shared" si="1"/>
        <v>1918824.7800000086</v>
      </c>
    </row>
    <row r="7" spans="1:6" x14ac:dyDescent="0.2">
      <c r="A7" s="6" t="s">
        <v>7</v>
      </c>
      <c r="B7" s="9">
        <v>441241.06</v>
      </c>
      <c r="C7" s="9">
        <v>120840.36</v>
      </c>
      <c r="D7" s="9">
        <v>232851.86</v>
      </c>
      <c r="E7" s="9">
        <f t="shared" si="2"/>
        <v>329229.56000000006</v>
      </c>
      <c r="F7" s="9">
        <f t="shared" si="1"/>
        <v>-112011.49999999994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9945629.0299999993</v>
      </c>
      <c r="C9" s="9">
        <v>4247973.54</v>
      </c>
      <c r="D9" s="9">
        <v>2051862.86</v>
      </c>
      <c r="E9" s="9">
        <f t="shared" si="2"/>
        <v>12141739.710000001</v>
      </c>
      <c r="F9" s="9">
        <f t="shared" si="1"/>
        <v>2196110.6800000016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88647003.170000002</v>
      </c>
      <c r="C12" s="8">
        <f>SUM(C13:C21)</f>
        <v>983374.9</v>
      </c>
      <c r="D12" s="8">
        <f>SUM(D13:D21)</f>
        <v>491687.45</v>
      </c>
      <c r="E12" s="8">
        <f>SUM(E13:E21)</f>
        <v>89138690.620000005</v>
      </c>
      <c r="F12" s="8">
        <f>SUM(F13:F21)</f>
        <v>491687.45000000298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57191994.609999999</v>
      </c>
      <c r="C15" s="10">
        <v>405211.6</v>
      </c>
      <c r="D15" s="10">
        <v>202605.8</v>
      </c>
      <c r="E15" s="10">
        <f t="shared" si="4"/>
        <v>57394600.410000004</v>
      </c>
      <c r="F15" s="10">
        <f t="shared" si="3"/>
        <v>202605.80000000447</v>
      </c>
    </row>
    <row r="16" spans="1:6" x14ac:dyDescent="0.2">
      <c r="A16" s="6" t="s">
        <v>14</v>
      </c>
      <c r="B16" s="9">
        <v>39634530.25</v>
      </c>
      <c r="C16" s="9">
        <v>578163.30000000005</v>
      </c>
      <c r="D16" s="9">
        <v>289081.65000000002</v>
      </c>
      <c r="E16" s="9">
        <f t="shared" si="4"/>
        <v>39923611.899999999</v>
      </c>
      <c r="F16" s="9">
        <f t="shared" si="3"/>
        <v>289081.64999999851</v>
      </c>
    </row>
    <row r="17" spans="1:6" x14ac:dyDescent="0.2">
      <c r="A17" s="6" t="s">
        <v>15</v>
      </c>
      <c r="B17" s="9">
        <v>3516386.89</v>
      </c>
      <c r="C17" s="9">
        <v>0</v>
      </c>
      <c r="D17" s="9">
        <v>0</v>
      </c>
      <c r="E17" s="9">
        <f t="shared" si="4"/>
        <v>3516386.89</v>
      </c>
      <c r="F17" s="9">
        <f t="shared" si="3"/>
        <v>0</v>
      </c>
    </row>
    <row r="18" spans="1:6" x14ac:dyDescent="0.2">
      <c r="A18" s="6" t="s">
        <v>16</v>
      </c>
      <c r="B18" s="9">
        <v>-15440175.300000001</v>
      </c>
      <c r="C18" s="9">
        <v>0</v>
      </c>
      <c r="D18" s="9">
        <v>0</v>
      </c>
      <c r="E18" s="9">
        <f t="shared" si="4"/>
        <v>-15440175.300000001</v>
      </c>
      <c r="F18" s="9">
        <f t="shared" si="3"/>
        <v>0</v>
      </c>
    </row>
    <row r="19" spans="1:6" x14ac:dyDescent="0.2">
      <c r="A19" s="6" t="s">
        <v>17</v>
      </c>
      <c r="B19" s="9">
        <v>3744266.72</v>
      </c>
      <c r="C19" s="9">
        <v>0</v>
      </c>
      <c r="D19" s="9">
        <v>0</v>
      </c>
      <c r="E19" s="9">
        <f t="shared" si="4"/>
        <v>3744266.72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26</v>
      </c>
    </row>
    <row r="24" spans="1:6" x14ac:dyDescent="0.2">
      <c r="A24" s="1" t="s">
        <v>27</v>
      </c>
    </row>
    <row r="25" spans="1:6" s="14" customFormat="1" x14ac:dyDescent="0.2"/>
    <row r="26" spans="1:6" s="14" customFormat="1" x14ac:dyDescent="0.2"/>
    <row r="27" spans="1:6" s="14" customFormat="1" x14ac:dyDescent="0.2"/>
    <row r="28" spans="1:6" s="14" customFormat="1" x14ac:dyDescent="0.2"/>
    <row r="29" spans="1:6" s="14" customFormat="1" x14ac:dyDescent="0.2"/>
    <row r="30" spans="1:6" s="14" customFormat="1" x14ac:dyDescent="0.2"/>
    <row r="31" spans="1:6" s="14" customFormat="1" x14ac:dyDescent="0.2"/>
    <row r="32" spans="1:6" s="14" customFormat="1" x14ac:dyDescent="0.2"/>
    <row r="33" s="14" customFormat="1" x14ac:dyDescent="0.2"/>
    <row r="34" s="14" customFormat="1" x14ac:dyDescent="0.2"/>
    <row r="35" s="14" customFormat="1" x14ac:dyDescent="0.2"/>
  </sheetData>
  <sheetProtection formatCells="0" formatColumns="0" formatRows="0" autoFilter="0"/>
  <protectedRanges>
    <protectedRange sqref="A25:G35" name="Rango1"/>
  </protectedRanges>
  <mergeCells count="1">
    <mergeCell ref="A1:F1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2025-10-28T01:37:37Z</cp:lastPrinted>
  <dcterms:created xsi:type="dcterms:W3CDTF">2014-02-09T04:04:15Z</dcterms:created>
  <dcterms:modified xsi:type="dcterms:W3CDTF">2025-10-28T01:37:41Z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